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Kap 11\"/>
    </mc:Choice>
  </mc:AlternateContent>
  <bookViews>
    <workbookView xWindow="0" yWindow="0" windowWidth="13365" windowHeight="13260"/>
  </bookViews>
  <sheets>
    <sheet name="11-8 Skjema" sheetId="10" r:id="rId1"/>
    <sheet name="11-8 Løsning" sheetId="9" r:id="rId2"/>
  </sheets>
  <definedNames>
    <definedName name="_xlnm.Print_Area" localSheetId="1">'11-8 Løsning'!#REF!</definedName>
    <definedName name="_xlnm.Print_Area" localSheetId="0">'11-8 Skjema'!#REF!</definedName>
  </definedNames>
  <calcPr calcId="152511"/>
</workbook>
</file>

<file path=xl/calcChain.xml><?xml version="1.0" encoding="utf-8"?>
<calcChain xmlns="http://schemas.openxmlformats.org/spreadsheetml/2006/main">
  <c r="E44" i="10" l="1"/>
  <c r="D44" i="10"/>
  <c r="E43" i="10"/>
  <c r="F43" i="10" s="1"/>
  <c r="D43" i="10"/>
  <c r="F38" i="10"/>
  <c r="F37" i="10"/>
  <c r="F39" i="10" s="1"/>
  <c r="E37" i="10"/>
  <c r="E38" i="10" s="1"/>
  <c r="G38" i="10" s="1"/>
  <c r="D37" i="10"/>
  <c r="F35" i="10"/>
  <c r="F48" i="9"/>
  <c r="E48" i="9"/>
  <c r="D48" i="9"/>
  <c r="F40" i="10" l="1"/>
  <c r="G35" i="10"/>
  <c r="G37" i="10"/>
  <c r="G39" i="10" s="1"/>
  <c r="E39" i="10"/>
  <c r="E40" i="10" s="1"/>
  <c r="D10" i="9"/>
  <c r="E10" i="9"/>
  <c r="F10" i="9"/>
  <c r="D11" i="9"/>
  <c r="E11" i="9"/>
  <c r="F11" i="9"/>
  <c r="G14" i="9"/>
  <c r="F15" i="9"/>
  <c r="G15" i="9" s="1"/>
  <c r="F16" i="9"/>
  <c r="E42" i="9" s="1"/>
  <c r="F42" i="9" s="1"/>
  <c r="F24" i="9"/>
  <c r="F25" i="9"/>
  <c r="E26" i="9"/>
  <c r="F26" i="9" s="1"/>
  <c r="E27" i="9"/>
  <c r="F27" i="9" s="1"/>
  <c r="F28" i="9"/>
  <c r="H29" i="9"/>
  <c r="J29" i="9" s="1"/>
  <c r="H30" i="9"/>
  <c r="J30" i="9" s="1"/>
  <c r="H31" i="9"/>
  <c r="J31" i="9"/>
  <c r="E34" i="9"/>
  <c r="F34" i="9" s="1"/>
  <c r="G34" i="9" s="1"/>
  <c r="G33" i="9" s="1"/>
  <c r="E35" i="9"/>
  <c r="F35" i="9" s="1"/>
  <c r="G36" i="9" s="1"/>
  <c r="G32" i="9" s="1"/>
  <c r="F36" i="9"/>
  <c r="H37" i="9"/>
  <c r="J37" i="9" s="1"/>
  <c r="F44" i="9"/>
  <c r="H45" i="9"/>
  <c r="J45" i="9" s="1"/>
  <c r="G16" i="9"/>
  <c r="G40" i="10" l="1"/>
  <c r="H35" i="9"/>
  <c r="I35" i="9" s="1"/>
  <c r="E12" i="9"/>
  <c r="H34" i="9"/>
  <c r="J34" i="9" s="1"/>
  <c r="H36" i="9"/>
  <c r="I36" i="9" s="1"/>
  <c r="E43" i="9"/>
  <c r="F43" i="9" s="1"/>
  <c r="H43" i="9" s="1"/>
  <c r="I43" i="9" s="1"/>
  <c r="F52" i="9" s="1"/>
  <c r="D12" i="9"/>
  <c r="G26" i="9"/>
  <c r="G25" i="9" s="1"/>
  <c r="H25" i="9" s="1"/>
  <c r="J25" i="9" s="1"/>
  <c r="F12" i="9"/>
  <c r="G28" i="9"/>
  <c r="H27" i="9"/>
  <c r="I27" i="9" s="1"/>
  <c r="E52" i="9"/>
  <c r="I37" i="9" l="1"/>
  <c r="D59" i="9"/>
  <c r="D33" i="9"/>
  <c r="F33" i="9" s="1"/>
  <c r="H33" i="9" s="1"/>
  <c r="J33" i="9" s="1"/>
  <c r="H28" i="9"/>
  <c r="I28" i="9" s="1"/>
  <c r="I29" i="9" s="1"/>
  <c r="G24" i="9"/>
  <c r="H24" i="9" s="1"/>
  <c r="J24" i="9" s="1"/>
  <c r="H26" i="9"/>
  <c r="J26" i="9" s="1"/>
  <c r="E53" i="9"/>
  <c r="E54" i="9" s="1"/>
  <c r="E55" i="9" s="1"/>
  <c r="G52" i="9"/>
  <c r="D52" i="9"/>
  <c r="E59" i="9" l="1"/>
  <c r="D41" i="9"/>
  <c r="F41" i="9" s="1"/>
  <c r="D32" i="9"/>
  <c r="F32" i="9" s="1"/>
  <c r="H32" i="9" s="1"/>
  <c r="J32" i="9" s="1"/>
  <c r="D58" i="9"/>
  <c r="D40" i="9" l="1"/>
  <c r="F40" i="9" s="1"/>
  <c r="E58" i="9"/>
  <c r="G41" i="9"/>
  <c r="G42" i="9" s="1"/>
  <c r="H42" i="9" s="1"/>
  <c r="I42" i="9" s="1"/>
  <c r="F50" i="9" l="1"/>
  <c r="H41" i="9"/>
  <c r="J41" i="9" s="1"/>
  <c r="G40" i="9"/>
  <c r="G44" i="9" s="1"/>
  <c r="H44" i="9" s="1"/>
  <c r="I44" i="9" s="1"/>
  <c r="F53" i="9" s="1"/>
  <c r="F54" i="9" l="1"/>
  <c r="F55" i="9" s="1"/>
  <c r="G53" i="9"/>
  <c r="G54" i="9" s="1"/>
  <c r="G50" i="9"/>
  <c r="H40" i="9"/>
  <c r="J40" i="9" s="1"/>
  <c r="I45" i="9"/>
  <c r="F58" i="9"/>
  <c r="G55" i="9" l="1"/>
</calcChain>
</file>

<file path=xl/sharedStrings.xml><?xml version="1.0" encoding="utf-8"?>
<sst xmlns="http://schemas.openxmlformats.org/spreadsheetml/2006/main" count="117" uniqueCount="45">
  <si>
    <t>IB</t>
  </si>
  <si>
    <t>Resultat</t>
  </si>
  <si>
    <t>Saldo-</t>
  </si>
  <si>
    <t>balanse</t>
  </si>
  <si>
    <t>Varer i arbeid</t>
  </si>
  <si>
    <t>Trans-</t>
  </si>
  <si>
    <t>aksjoner</t>
  </si>
  <si>
    <t>Sum kostnader</t>
  </si>
  <si>
    <t>Forskudd fra kunder</t>
  </si>
  <si>
    <t>BALANSE</t>
  </si>
  <si>
    <t>Årets kostnad</t>
  </si>
  <si>
    <t>Endring VIA</t>
  </si>
  <si>
    <t>Kostnader</t>
  </si>
  <si>
    <t>Driftsinntekter</t>
  </si>
  <si>
    <t>RESULTATREGNSKAP</t>
  </si>
  <si>
    <t>SUM</t>
  </si>
  <si>
    <t>ÅR</t>
  </si>
  <si>
    <t>RAPPORTERING FULLFØRT KONTRAKTS METODE</t>
  </si>
  <si>
    <t/>
  </si>
  <si>
    <t>Endring varer i arbeid</t>
  </si>
  <si>
    <t>Salgsinntekter</t>
  </si>
  <si>
    <t>Forskudd fra kunder (gjeld)</t>
  </si>
  <si>
    <t>anse</t>
  </si>
  <si>
    <t>tat</t>
  </si>
  <si>
    <t>Saldob.</t>
  </si>
  <si>
    <t>Bal-</t>
  </si>
  <si>
    <t>Resul-</t>
  </si>
  <si>
    <t>End.</t>
  </si>
  <si>
    <t>Oppgj.pos</t>
  </si>
  <si>
    <t>FULLFØRT KONTRAKTS METODE</t>
  </si>
  <si>
    <t>Fakturert</t>
  </si>
  <si>
    <t>20x3</t>
  </si>
  <si>
    <t>20x2</t>
  </si>
  <si>
    <t>20x1</t>
  </si>
  <si>
    <t>Antatt fortjeneste</t>
  </si>
  <si>
    <t>Antatte kostnader</t>
  </si>
  <si>
    <t>Kontraktsum</t>
  </si>
  <si>
    <t>ØVELSESOPPGAVE  LØPENDE AVREGNING</t>
  </si>
  <si>
    <t>Kontraktssum</t>
  </si>
  <si>
    <t>OPPLYSNINGER</t>
  </si>
  <si>
    <t>nr.</t>
  </si>
  <si>
    <t>Kontonavn</t>
  </si>
  <si>
    <t>Konto-</t>
  </si>
  <si>
    <t>Oppgave 11-8 Skjema:</t>
  </si>
  <si>
    <t>Oppgave 11-8 Løsning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</si>
</sst>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>
    <font>
      <sz val="10"/>
      <name val="Trebuchet MS"/>
    </font>
    <font>
      <sz val="10"/>
      <color theme="1"/>
      <name val="Trebuchet MS"/>
      <family val="2"/>
    </font>
    <font>
      <sz val="10"/>
      <name val="Arial"/>
      <family val="2"/>
    </font>
    <font>
      <sz val="10"/>
      <name val="Trebuchet MS"/>
      <family val="2"/>
    </font>
    <font>
      <sz val="10"/>
      <name val="MS Sans Serif"/>
    </font>
    <font>
      <b/>
      <sz val="10"/>
      <color theme="1"/>
      <name val="Trebuchet MS"/>
      <family val="2"/>
    </font>
    <font>
      <b/>
      <u/>
      <sz val="10"/>
      <name val="Trebuchet MS"/>
      <family val="2"/>
    </font>
    <font>
      <b/>
      <u/>
      <sz val="10"/>
      <color theme="1"/>
      <name val="Trebuchet MS"/>
      <family val="2"/>
    </font>
    <font>
      <b/>
      <sz val="10"/>
      <name val="Trebuchet MS"/>
      <family val="2"/>
    </font>
    <font>
      <u/>
      <sz val="10"/>
      <name val="Trebuchet MS"/>
      <family val="2"/>
    </font>
    <font>
      <u/>
      <sz val="10"/>
      <color theme="1"/>
      <name val="Trebuchet MS"/>
      <family val="2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0" fontId="3" fillId="0" borderId="0"/>
    <xf numFmtId="9" fontId="2" fillId="0" borderId="0" applyFont="0" applyFill="0" applyBorder="0" applyAlignment="0" applyProtection="0"/>
    <xf numFmtId="40" fontId="4" fillId="0" borderId="0" applyFont="0" applyFill="0" applyBorder="0" applyAlignment="0" applyProtection="0"/>
    <xf numFmtId="0" fontId="3" fillId="0" borderId="0"/>
  </cellStyleXfs>
  <cellXfs count="60">
    <xf numFmtId="0" fontId="0" fillId="0" borderId="0" xfId="0"/>
    <xf numFmtId="0" fontId="8" fillId="0" borderId="0" xfId="2" applyFont="1"/>
    <xf numFmtId="1" fontId="8" fillId="0" borderId="0" xfId="1" applyNumberFormat="1" applyFont="1"/>
    <xf numFmtId="0" fontId="10" fillId="0" borderId="0" xfId="0" applyFont="1"/>
    <xf numFmtId="3" fontId="9" fillId="0" borderId="0" xfId="0" applyNumberFormat="1" applyFont="1" applyFill="1" applyBorder="1"/>
    <xf numFmtId="0" fontId="3" fillId="0" borderId="0" xfId="2" applyFont="1"/>
    <xf numFmtId="3" fontId="3" fillId="2" borderId="0" xfId="2" applyNumberFormat="1" applyFont="1" applyFill="1"/>
    <xf numFmtId="3" fontId="3" fillId="0" borderId="0" xfId="2" applyNumberFormat="1" applyFont="1"/>
    <xf numFmtId="3" fontId="3" fillId="0" borderId="0" xfId="1" applyNumberFormat="1" applyFont="1"/>
    <xf numFmtId="0" fontId="3" fillId="0" borderId="4" xfId="2" applyFont="1" applyBorder="1"/>
    <xf numFmtId="3" fontId="3" fillId="0" borderId="2" xfId="1" applyNumberFormat="1" applyFont="1" applyBorder="1"/>
    <xf numFmtId="1" fontId="3" fillId="0" borderId="2" xfId="1" applyNumberFormat="1" applyFont="1" applyBorder="1"/>
    <xf numFmtId="3" fontId="3" fillId="0" borderId="2" xfId="1" applyNumberFormat="1" applyFont="1" applyBorder="1" applyAlignment="1">
      <alignment horizontal="right"/>
    </xf>
    <xf numFmtId="3" fontId="3" fillId="2" borderId="2" xfId="1" applyNumberFormat="1" applyFont="1" applyFill="1" applyBorder="1"/>
    <xf numFmtId="3" fontId="3" fillId="0" borderId="2" xfId="1" applyNumberFormat="1" applyFont="1" applyFill="1" applyBorder="1"/>
    <xf numFmtId="3" fontId="3" fillId="0" borderId="0" xfId="1" applyNumberFormat="1" applyFont="1" applyBorder="1"/>
    <xf numFmtId="164" fontId="3" fillId="0" borderId="2" xfId="1" applyNumberFormat="1" applyFont="1" applyBorder="1" applyAlignment="1">
      <alignment horizontal="left"/>
    </xf>
    <xf numFmtId="1" fontId="3" fillId="0" borderId="2" xfId="1" applyNumberFormat="1" applyFont="1" applyBorder="1" applyAlignment="1">
      <alignment horizontal="right"/>
    </xf>
    <xf numFmtId="3" fontId="3" fillId="0" borderId="2" xfId="1" applyNumberFormat="1" applyFont="1" applyFill="1" applyBorder="1" applyAlignment="1">
      <alignment horizontal="right"/>
    </xf>
    <xf numFmtId="3" fontId="3" fillId="0" borderId="0" xfId="1" applyNumberFormat="1" applyFont="1" applyFill="1"/>
    <xf numFmtId="3" fontId="3" fillId="0" borderId="0" xfId="1" applyNumberFormat="1" applyFont="1" applyFill="1" applyBorder="1"/>
    <xf numFmtId="0" fontId="3" fillId="0" borderId="1" xfId="2" applyFont="1" applyBorder="1"/>
    <xf numFmtId="1" fontId="3" fillId="0" borderId="2" xfId="4" applyNumberFormat="1" applyFont="1" applyBorder="1"/>
    <xf numFmtId="1" fontId="3" fillId="0" borderId="3" xfId="4" applyNumberFormat="1" applyFont="1" applyBorder="1"/>
    <xf numFmtId="1" fontId="3" fillId="0" borderId="3" xfId="1" applyNumberFormat="1" applyFont="1" applyBorder="1"/>
    <xf numFmtId="1" fontId="3" fillId="0" borderId="0" xfId="1" applyNumberFormat="1" applyFont="1" applyBorder="1"/>
    <xf numFmtId="1" fontId="3" fillId="0" borderId="0" xfId="1" applyNumberFormat="1" applyFont="1"/>
    <xf numFmtId="1" fontId="3" fillId="0" borderId="3" xfId="1" applyNumberFormat="1" applyFont="1" applyBorder="1" applyAlignment="1">
      <alignment horizontal="left"/>
    </xf>
    <xf numFmtId="1" fontId="3" fillId="0" borderId="9" xfId="1" applyNumberFormat="1" applyFont="1" applyBorder="1"/>
    <xf numFmtId="1" fontId="3" fillId="0" borderId="0" xfId="4" applyNumberFormat="1" applyFont="1"/>
    <xf numFmtId="1" fontId="3" fillId="0" borderId="10" xfId="4" applyNumberFormat="1" applyFont="1" applyBorder="1"/>
    <xf numFmtId="1" fontId="3" fillId="0" borderId="9" xfId="4" applyNumberFormat="1" applyFont="1" applyBorder="1"/>
    <xf numFmtId="1" fontId="3" fillId="0" borderId="4" xfId="4" applyNumberFormat="1" applyFont="1" applyBorder="1"/>
    <xf numFmtId="1" fontId="3" fillId="0" borderId="11" xfId="4" applyNumberFormat="1" applyFont="1" applyBorder="1"/>
    <xf numFmtId="1" fontId="3" fillId="0" borderId="5" xfId="4" applyNumberFormat="1" applyFont="1" applyBorder="1"/>
    <xf numFmtId="1" fontId="3" fillId="0" borderId="12" xfId="4" applyNumberFormat="1" applyFont="1" applyBorder="1"/>
    <xf numFmtId="1" fontId="3" fillId="0" borderId="8" xfId="4" applyNumberFormat="1" applyFont="1" applyBorder="1"/>
    <xf numFmtId="3" fontId="3" fillId="0" borderId="0" xfId="1" quotePrefix="1" applyNumberFormat="1" applyFont="1"/>
    <xf numFmtId="1" fontId="3" fillId="0" borderId="11" xfId="1" applyNumberFormat="1" applyFont="1" applyBorder="1"/>
    <xf numFmtId="1" fontId="3" fillId="0" borderId="11" xfId="1" applyNumberFormat="1" applyFont="1" applyBorder="1" applyAlignment="1">
      <alignment horizontal="right"/>
    </xf>
    <xf numFmtId="1" fontId="3" fillId="0" borderId="6" xfId="1" applyNumberFormat="1" applyFont="1" applyBorder="1"/>
    <xf numFmtId="1" fontId="3" fillId="0" borderId="0" xfId="1" applyNumberFormat="1" applyFont="1" applyBorder="1" applyAlignment="1">
      <alignment horizontal="right"/>
    </xf>
    <xf numFmtId="3" fontId="6" fillId="0" borderId="0" xfId="5" quotePrefix="1" applyNumberFormat="1" applyFont="1" applyFill="1" applyBorder="1" applyAlignment="1">
      <alignment horizontal="left"/>
    </xf>
    <xf numFmtId="0" fontId="5" fillId="0" borderId="0" xfId="5" applyFont="1"/>
    <xf numFmtId="0" fontId="7" fillId="0" borderId="0" xfId="5" applyFont="1"/>
    <xf numFmtId="0" fontId="3" fillId="3" borderId="1" xfId="2" applyFont="1" applyFill="1" applyBorder="1" applyAlignment="1">
      <alignment horizontal="center"/>
    </xf>
    <xf numFmtId="1" fontId="3" fillId="3" borderId="1" xfId="1" applyNumberFormat="1" applyFont="1" applyFill="1" applyBorder="1" applyAlignment="1">
      <alignment horizontal="center"/>
    </xf>
    <xf numFmtId="1" fontId="3" fillId="3" borderId="1" xfId="1" applyNumberFormat="1" applyFont="1" applyFill="1" applyBorder="1" applyAlignment="1">
      <alignment horizontal="left"/>
    </xf>
    <xf numFmtId="0" fontId="3" fillId="3" borderId="3" xfId="2" applyFont="1" applyFill="1" applyBorder="1" applyAlignment="1">
      <alignment horizontal="center"/>
    </xf>
    <xf numFmtId="1" fontId="3" fillId="3" borderId="3" xfId="1" applyNumberFormat="1" applyFont="1" applyFill="1" applyBorder="1" applyAlignment="1">
      <alignment horizontal="left"/>
    </xf>
    <xf numFmtId="1" fontId="3" fillId="3" borderId="3" xfId="1" applyNumberFormat="1" applyFont="1" applyFill="1" applyBorder="1" applyAlignment="1">
      <alignment horizontal="center"/>
    </xf>
    <xf numFmtId="1" fontId="3" fillId="3" borderId="6" xfId="1" applyNumberFormat="1" applyFont="1" applyFill="1" applyBorder="1" applyAlignment="1">
      <alignment horizontal="centerContinuous"/>
    </xf>
    <xf numFmtId="1" fontId="3" fillId="3" borderId="7" xfId="1" applyNumberFormat="1" applyFont="1" applyFill="1" applyBorder="1" applyAlignment="1">
      <alignment horizontal="center"/>
    </xf>
    <xf numFmtId="1" fontId="3" fillId="3" borderId="5" xfId="1" applyNumberFormat="1" applyFont="1" applyFill="1" applyBorder="1"/>
    <xf numFmtId="1" fontId="3" fillId="3" borderId="8" xfId="1" applyNumberFormat="1" applyFont="1" applyFill="1" applyBorder="1" applyAlignment="1">
      <alignment horizontal="center"/>
    </xf>
    <xf numFmtId="0" fontId="3" fillId="4" borderId="2" xfId="2" applyFont="1" applyFill="1" applyBorder="1"/>
    <xf numFmtId="1" fontId="3" fillId="4" borderId="2" xfId="1" applyNumberFormat="1" applyFont="1" applyFill="1" applyBorder="1"/>
    <xf numFmtId="0" fontId="1" fillId="0" borderId="0" xfId="0" applyFont="1"/>
    <xf numFmtId="0" fontId="8" fillId="0" borderId="3" xfId="2" applyFont="1" applyBorder="1" applyAlignment="1">
      <alignment horizontal="center"/>
    </xf>
    <xf numFmtId="3" fontId="6" fillId="0" borderId="0" xfId="0" quotePrefix="1" applyNumberFormat="1" applyFont="1" applyFill="1" applyBorder="1" applyAlignment="1">
      <alignment horizontal="left"/>
    </xf>
  </cellXfs>
  <cellStyles count="6">
    <cellStyle name="Normal" xfId="0" builtinId="0"/>
    <cellStyle name="Normal 2" xfId="5"/>
    <cellStyle name="Normal_LØP_REGN" xfId="1"/>
    <cellStyle name="Normal_Løpende avregning" xfId="2"/>
    <cellStyle name="Prosent 2" xfId="3"/>
    <cellStyle name="Tusenskille_LØP_REGN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44"/>
  <sheetViews>
    <sheetView showGridLines="0" showZeros="0" tabSelected="1" zoomScaleNormal="100" workbookViewId="0">
      <selection activeCell="C32" sqref="C32"/>
    </sheetView>
  </sheetViews>
  <sheetFormatPr defaultRowHeight="15"/>
  <cols>
    <col min="1" max="1" width="5.5703125" style="1" customWidth="1"/>
    <col min="2" max="2" width="7.85546875" style="1" customWidth="1"/>
    <col min="3" max="3" width="27.42578125" style="1" customWidth="1"/>
    <col min="4" max="4" width="8.7109375" style="1" customWidth="1"/>
    <col min="5" max="5" width="13.28515625" style="1" customWidth="1"/>
    <col min="6" max="6" width="12.28515625" style="1" customWidth="1"/>
    <col min="7" max="7" width="12.85546875" style="1" customWidth="1"/>
    <col min="8" max="8" width="13.140625" style="1" customWidth="1"/>
    <col min="9" max="9" width="12" style="1" customWidth="1"/>
    <col min="10" max="10" width="11" style="1" customWidth="1"/>
    <col min="11" max="11" width="7.5703125" style="1" customWidth="1"/>
    <col min="12" max="256" width="11.42578125" style="1" customWidth="1"/>
    <col min="257" max="16384" width="9.140625" style="1"/>
  </cols>
  <sheetData>
    <row r="2" spans="2:10" s="43" customFormat="1" ht="21" customHeight="1">
      <c r="B2" s="42" t="s">
        <v>43</v>
      </c>
      <c r="F2" s="44"/>
    </row>
    <row r="4" spans="2:10">
      <c r="B4" s="2" t="s">
        <v>33</v>
      </c>
      <c r="C4" s="5"/>
      <c r="D4" s="26"/>
      <c r="E4" s="26"/>
      <c r="F4" s="26"/>
      <c r="G4" s="26"/>
      <c r="H4" s="26"/>
      <c r="I4" s="5"/>
      <c r="J4" s="5"/>
    </row>
    <row r="5" spans="2:10">
      <c r="B5" s="45" t="s">
        <v>42</v>
      </c>
      <c r="C5" s="46" t="s">
        <v>41</v>
      </c>
      <c r="D5" s="47"/>
      <c r="E5" s="46" t="s">
        <v>5</v>
      </c>
      <c r="F5" s="46" t="s">
        <v>2</v>
      </c>
      <c r="G5" s="51" t="s">
        <v>28</v>
      </c>
      <c r="H5" s="46" t="s">
        <v>27</v>
      </c>
      <c r="I5" s="46" t="s">
        <v>26</v>
      </c>
      <c r="J5" s="52" t="s">
        <v>25</v>
      </c>
    </row>
    <row r="6" spans="2:10">
      <c r="B6" s="48" t="s">
        <v>40</v>
      </c>
      <c r="C6" s="49"/>
      <c r="D6" s="50" t="s">
        <v>0</v>
      </c>
      <c r="E6" s="50" t="s">
        <v>6</v>
      </c>
      <c r="F6" s="50" t="s">
        <v>3</v>
      </c>
      <c r="G6" s="53"/>
      <c r="H6" s="50" t="s">
        <v>24</v>
      </c>
      <c r="I6" s="50" t="s">
        <v>23</v>
      </c>
      <c r="J6" s="54" t="s">
        <v>22</v>
      </c>
    </row>
    <row r="7" spans="2:10">
      <c r="B7" s="55">
        <v>1420</v>
      </c>
      <c r="C7" s="56" t="s">
        <v>4</v>
      </c>
      <c r="D7" s="11"/>
      <c r="E7" s="11"/>
      <c r="F7" s="11"/>
      <c r="G7" s="22"/>
      <c r="H7" s="22"/>
      <c r="I7" s="22"/>
      <c r="J7" s="22"/>
    </row>
    <row r="8" spans="2:10">
      <c r="B8" s="55">
        <v>2900</v>
      </c>
      <c r="C8" s="56" t="s">
        <v>21</v>
      </c>
      <c r="D8" s="11"/>
      <c r="E8" s="11"/>
      <c r="F8" s="11"/>
      <c r="G8" s="22"/>
      <c r="H8" s="22"/>
      <c r="I8" s="22"/>
      <c r="J8" s="22"/>
    </row>
    <row r="9" spans="2:10">
      <c r="B9" s="55">
        <v>3000</v>
      </c>
      <c r="C9" s="56" t="s">
        <v>20</v>
      </c>
      <c r="D9" s="11"/>
      <c r="E9" s="11"/>
      <c r="F9" s="11"/>
      <c r="G9" s="22"/>
      <c r="H9" s="22"/>
      <c r="I9" s="22"/>
      <c r="J9" s="22"/>
    </row>
    <row r="10" spans="2:10">
      <c r="B10" s="55">
        <v>7900</v>
      </c>
      <c r="C10" s="56" t="s">
        <v>12</v>
      </c>
      <c r="D10" s="11"/>
      <c r="E10" s="11"/>
      <c r="F10" s="11"/>
      <c r="G10" s="22"/>
      <c r="H10" s="22"/>
      <c r="I10" s="22"/>
      <c r="J10" s="22"/>
    </row>
    <row r="11" spans="2:10">
      <c r="B11" s="55">
        <v>4190</v>
      </c>
      <c r="C11" s="56" t="s">
        <v>19</v>
      </c>
      <c r="D11" s="11"/>
      <c r="E11" s="11"/>
      <c r="F11" s="11"/>
      <c r="G11" s="22"/>
      <c r="H11" s="22"/>
      <c r="I11" s="22"/>
      <c r="J11" s="22"/>
    </row>
    <row r="12" spans="2:10">
      <c r="B12" s="55"/>
      <c r="C12" s="56" t="s">
        <v>1</v>
      </c>
      <c r="D12" s="11"/>
      <c r="E12" s="11"/>
      <c r="F12" s="11"/>
      <c r="G12" s="33"/>
      <c r="H12" s="22"/>
      <c r="I12" s="22"/>
      <c r="J12" s="22"/>
    </row>
    <row r="13" spans="2:10">
      <c r="B13" s="21"/>
      <c r="C13" s="28"/>
      <c r="D13" s="28"/>
      <c r="E13" s="28"/>
      <c r="F13" s="28"/>
      <c r="G13" s="29"/>
      <c r="H13" s="30"/>
      <c r="I13" s="31"/>
      <c r="J13" s="32"/>
    </row>
    <row r="14" spans="2:10">
      <c r="B14" s="58" t="s">
        <v>32</v>
      </c>
      <c r="C14" s="27"/>
      <c r="D14" s="27"/>
      <c r="E14" s="27"/>
      <c r="F14" s="24"/>
      <c r="G14" s="34"/>
      <c r="H14" s="35"/>
      <c r="I14" s="23"/>
      <c r="J14" s="36"/>
    </row>
    <row r="15" spans="2:10">
      <c r="B15" s="55">
        <v>1420</v>
      </c>
      <c r="C15" s="56" t="s">
        <v>4</v>
      </c>
      <c r="D15" s="11"/>
      <c r="E15" s="11"/>
      <c r="F15" s="11"/>
      <c r="G15" s="22"/>
      <c r="H15" s="22"/>
      <c r="I15" s="22"/>
      <c r="J15" s="22"/>
    </row>
    <row r="16" spans="2:10">
      <c r="B16" s="55">
        <v>2900</v>
      </c>
      <c r="C16" s="56" t="s">
        <v>21</v>
      </c>
      <c r="D16" s="11"/>
      <c r="E16" s="11"/>
      <c r="F16" s="11"/>
      <c r="G16" s="22"/>
      <c r="H16" s="22"/>
      <c r="I16" s="22"/>
      <c r="J16" s="22"/>
    </row>
    <row r="17" spans="2:10">
      <c r="B17" s="55">
        <v>3000</v>
      </c>
      <c r="C17" s="56" t="s">
        <v>20</v>
      </c>
      <c r="D17" s="11"/>
      <c r="E17" s="11"/>
      <c r="F17" s="11"/>
      <c r="G17" s="22"/>
      <c r="H17" s="22"/>
      <c r="I17" s="22"/>
      <c r="J17" s="22"/>
    </row>
    <row r="18" spans="2:10">
      <c r="B18" s="55">
        <v>7900</v>
      </c>
      <c r="C18" s="56" t="s">
        <v>12</v>
      </c>
      <c r="D18" s="11"/>
      <c r="E18" s="11"/>
      <c r="F18" s="11"/>
      <c r="G18" s="22"/>
      <c r="H18" s="22"/>
      <c r="I18" s="22"/>
      <c r="J18" s="22"/>
    </row>
    <row r="19" spans="2:10">
      <c r="B19" s="55">
        <v>4190</v>
      </c>
      <c r="C19" s="56" t="s">
        <v>19</v>
      </c>
      <c r="D19" s="11"/>
      <c r="E19" s="11"/>
      <c r="F19" s="11"/>
      <c r="G19" s="22"/>
      <c r="H19" s="22"/>
      <c r="I19" s="22"/>
      <c r="J19" s="22"/>
    </row>
    <row r="20" spans="2:10">
      <c r="B20" s="55"/>
      <c r="C20" s="56" t="s">
        <v>1</v>
      </c>
      <c r="D20" s="11"/>
      <c r="E20" s="11"/>
      <c r="F20" s="11"/>
      <c r="G20" s="22"/>
      <c r="H20" s="22"/>
      <c r="I20" s="22"/>
      <c r="J20" s="22"/>
    </row>
    <row r="21" spans="2:10">
      <c r="B21" s="21"/>
      <c r="C21" s="28"/>
      <c r="D21" s="28"/>
      <c r="E21" s="28"/>
      <c r="F21" s="28"/>
      <c r="G21" s="29"/>
      <c r="H21" s="30"/>
      <c r="I21" s="31"/>
      <c r="J21" s="32"/>
    </row>
    <row r="22" spans="2:10">
      <c r="B22" s="58" t="s">
        <v>31</v>
      </c>
      <c r="C22" s="27"/>
      <c r="D22" s="27"/>
      <c r="E22" s="27"/>
      <c r="F22" s="24"/>
      <c r="G22" s="34"/>
      <c r="H22" s="35"/>
      <c r="I22" s="23"/>
      <c r="J22" s="36"/>
    </row>
    <row r="23" spans="2:10">
      <c r="B23" s="55">
        <v>1420</v>
      </c>
      <c r="C23" s="56" t="s">
        <v>4</v>
      </c>
      <c r="D23" s="11"/>
      <c r="E23" s="11"/>
      <c r="F23" s="11"/>
      <c r="G23" s="22"/>
      <c r="H23" s="22"/>
      <c r="I23" s="22"/>
      <c r="J23" s="22"/>
    </row>
    <row r="24" spans="2:10">
      <c r="B24" s="55">
        <v>2900</v>
      </c>
      <c r="C24" s="56" t="s">
        <v>21</v>
      </c>
      <c r="D24" s="11"/>
      <c r="E24" s="11"/>
      <c r="F24" s="11"/>
      <c r="G24" s="22"/>
      <c r="H24" s="22"/>
      <c r="I24" s="22"/>
      <c r="J24" s="22"/>
    </row>
    <row r="25" spans="2:10">
      <c r="B25" s="55">
        <v>3000</v>
      </c>
      <c r="C25" s="56" t="s">
        <v>20</v>
      </c>
      <c r="D25" s="11"/>
      <c r="E25" s="11"/>
      <c r="F25" s="11"/>
      <c r="G25" s="22"/>
      <c r="H25" s="22"/>
      <c r="I25" s="22"/>
      <c r="J25" s="22"/>
    </row>
    <row r="26" spans="2:10">
      <c r="B26" s="55">
        <v>7900</v>
      </c>
      <c r="C26" s="56" t="s">
        <v>12</v>
      </c>
      <c r="D26" s="11"/>
      <c r="E26" s="11"/>
      <c r="F26" s="11"/>
      <c r="G26" s="22"/>
      <c r="H26" s="22"/>
      <c r="I26" s="22"/>
      <c r="J26" s="22"/>
    </row>
    <row r="27" spans="2:10">
      <c r="B27" s="55">
        <v>4190</v>
      </c>
      <c r="C27" s="56" t="s">
        <v>19</v>
      </c>
      <c r="D27" s="11"/>
      <c r="E27" s="11"/>
      <c r="F27" s="11"/>
      <c r="G27" s="22"/>
      <c r="H27" s="22"/>
      <c r="I27" s="22"/>
      <c r="J27" s="22"/>
    </row>
    <row r="28" spans="2:10">
      <c r="B28" s="55"/>
      <c r="C28" s="56" t="s">
        <v>1</v>
      </c>
      <c r="D28" s="11"/>
      <c r="E28" s="11"/>
      <c r="F28" s="11"/>
      <c r="G28" s="22"/>
      <c r="H28" s="22"/>
      <c r="I28" s="22"/>
      <c r="J28" s="22"/>
    </row>
    <row r="32" spans="2:10">
      <c r="C32" s="8" t="s">
        <v>17</v>
      </c>
      <c r="D32" s="8"/>
      <c r="E32" s="8"/>
      <c r="F32" s="8"/>
      <c r="G32" s="8"/>
    </row>
    <row r="33" spans="3:7">
      <c r="C33" s="38" t="s">
        <v>16</v>
      </c>
      <c r="D33" s="39" t="s">
        <v>33</v>
      </c>
      <c r="E33" s="39" t="s">
        <v>32</v>
      </c>
      <c r="F33" s="39" t="s">
        <v>31</v>
      </c>
      <c r="G33" s="39" t="s">
        <v>15</v>
      </c>
    </row>
    <row r="34" spans="3:7">
      <c r="C34" s="40" t="s">
        <v>14</v>
      </c>
      <c r="D34" s="25"/>
      <c r="E34" s="41"/>
      <c r="F34" s="41"/>
      <c r="G34" s="41"/>
    </row>
    <row r="35" spans="3:7">
      <c r="C35" s="26" t="s">
        <v>13</v>
      </c>
      <c r="D35" s="26"/>
      <c r="E35" s="26">
        <v>0</v>
      </c>
      <c r="F35" s="26">
        <f>+H27</f>
        <v>0</v>
      </c>
      <c r="G35" s="26">
        <f>SUM(E35:F35)</f>
        <v>0</v>
      </c>
    </row>
    <row r="36" spans="3:7">
      <c r="C36" s="26"/>
      <c r="D36" s="26"/>
      <c r="E36" s="26"/>
      <c r="F36" s="26"/>
      <c r="G36" s="26"/>
    </row>
    <row r="37" spans="3:7">
      <c r="C37" s="26" t="s">
        <v>12</v>
      </c>
      <c r="D37" s="26">
        <f>+H12</f>
        <v>0</v>
      </c>
      <c r="E37" s="26">
        <f>+H20</f>
        <v>0</v>
      </c>
      <c r="F37" s="26">
        <f>+H28</f>
        <v>0</v>
      </c>
      <c r="G37" s="26">
        <f>SUM(E37:F37)</f>
        <v>0</v>
      </c>
    </row>
    <row r="38" spans="3:7">
      <c r="C38" s="26" t="s">
        <v>11</v>
      </c>
      <c r="D38" s="26"/>
      <c r="E38" s="26">
        <f>-E37</f>
        <v>0</v>
      </c>
      <c r="F38" s="26">
        <f>+H29</f>
        <v>0</v>
      </c>
      <c r="G38" s="26">
        <f>SUM(E38:F38)</f>
        <v>0</v>
      </c>
    </row>
    <row r="39" spans="3:7">
      <c r="C39" s="40" t="s">
        <v>10</v>
      </c>
      <c r="D39" s="40"/>
      <c r="E39" s="40">
        <f>SUM(E37:E38)</f>
        <v>0</v>
      </c>
      <c r="F39" s="40">
        <f>SUM(F37:F38)</f>
        <v>0</v>
      </c>
      <c r="G39" s="40">
        <f>SUM(G37:G38)</f>
        <v>0</v>
      </c>
    </row>
    <row r="40" spans="3:7">
      <c r="C40" s="38" t="s">
        <v>1</v>
      </c>
      <c r="D40" s="38"/>
      <c r="E40" s="38">
        <f>+E35-E39</f>
        <v>0</v>
      </c>
      <c r="F40" s="38">
        <f>+F35+F39</f>
        <v>0</v>
      </c>
      <c r="G40" s="38">
        <f>+G35+G39</f>
        <v>0</v>
      </c>
    </row>
    <row r="41" spans="3:7">
      <c r="C41" s="26"/>
      <c r="D41" s="26"/>
      <c r="E41" s="26"/>
      <c r="F41" s="26"/>
      <c r="G41" s="26"/>
    </row>
    <row r="42" spans="3:7">
      <c r="C42" s="26" t="s">
        <v>9</v>
      </c>
      <c r="D42" s="26"/>
      <c r="E42" s="26"/>
      <c r="F42" s="26"/>
      <c r="G42" s="26"/>
    </row>
    <row r="43" spans="3:7">
      <c r="C43" s="26" t="s">
        <v>4</v>
      </c>
      <c r="D43" s="26">
        <f>+I9</f>
        <v>0</v>
      </c>
      <c r="E43" s="26">
        <f>+I17</f>
        <v>0</v>
      </c>
      <c r="F43" s="26">
        <f>E43-F38</f>
        <v>0</v>
      </c>
      <c r="G43" s="26"/>
    </row>
    <row r="44" spans="3:7">
      <c r="C44" s="26" t="s">
        <v>8</v>
      </c>
      <c r="D44" s="26">
        <f>+I10</f>
        <v>0</v>
      </c>
      <c r="E44" s="26">
        <f>+I18</f>
        <v>0</v>
      </c>
      <c r="F44" s="26"/>
      <c r="G44" s="26"/>
    </row>
  </sheetData>
  <pageMargins left="0.39370078740157483" right="0.39370078740157483" top="0.59055118110236227" bottom="0.59055118110236227" header="0.51181102362204722" footer="0.51181102362204722"/>
  <pageSetup paperSize="9" orientation="portrait" horizontalDpi="4294967293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59"/>
  <sheetViews>
    <sheetView showGridLines="0" showZeros="0" zoomScaleNormal="100" workbookViewId="0">
      <selection activeCell="C1" sqref="C1"/>
    </sheetView>
  </sheetViews>
  <sheetFormatPr defaultRowHeight="15"/>
  <cols>
    <col min="1" max="1" width="4.42578125" style="5" customWidth="1"/>
    <col min="2" max="2" width="5.7109375" style="5" customWidth="1"/>
    <col min="3" max="3" width="31" style="5" customWidth="1"/>
    <col min="4" max="5" width="8.7109375" style="5" customWidth="1"/>
    <col min="6" max="10" width="9.140625" style="5" customWidth="1"/>
    <col min="11" max="243" width="11.42578125" style="5" customWidth="1"/>
    <col min="244" max="16384" width="9.140625" style="5"/>
  </cols>
  <sheetData>
    <row r="1" spans="2:10" s="57" customFormat="1" ht="21" customHeight="1">
      <c r="C1" s="59" t="s">
        <v>44</v>
      </c>
      <c r="D1" s="3"/>
    </row>
    <row r="2" spans="2:10" s="57" customFormat="1" ht="15" customHeight="1">
      <c r="C2" s="4"/>
      <c r="D2" s="3"/>
    </row>
    <row r="3" spans="2:10">
      <c r="C3" s="5" t="s">
        <v>39</v>
      </c>
    </row>
    <row r="4" spans="2:10" hidden="1">
      <c r="C4" s="5" t="s">
        <v>38</v>
      </c>
      <c r="D4" s="6">
        <v>5000</v>
      </c>
      <c r="E4" s="7"/>
      <c r="F4" s="7"/>
      <c r="G4" s="7"/>
    </row>
    <row r="5" spans="2:10" hidden="1">
      <c r="C5" s="5" t="s">
        <v>7</v>
      </c>
      <c r="D5" s="6">
        <v>4400</v>
      </c>
      <c r="E5" s="7"/>
      <c r="F5" s="7"/>
      <c r="G5" s="7"/>
    </row>
    <row r="6" spans="2:10" hidden="1">
      <c r="D6" s="7"/>
      <c r="E6" s="7"/>
      <c r="F6" s="7"/>
      <c r="G6" s="7"/>
    </row>
    <row r="7" spans="2:10" hidden="1">
      <c r="C7" s="8"/>
      <c r="D7" s="8"/>
      <c r="E7" s="8"/>
      <c r="F7" s="8"/>
      <c r="G7" s="8"/>
      <c r="H7" s="8"/>
      <c r="I7" s="8"/>
      <c r="J7" s="8"/>
    </row>
    <row r="8" spans="2:10" hidden="1">
      <c r="C8" s="8" t="s">
        <v>37</v>
      </c>
      <c r="D8" s="8"/>
      <c r="E8" s="8"/>
      <c r="F8" s="8"/>
      <c r="G8" s="8"/>
      <c r="H8" s="8"/>
      <c r="I8" s="8"/>
      <c r="J8" s="8"/>
    </row>
    <row r="9" spans="2:10" hidden="1">
      <c r="B9" s="9"/>
      <c r="C9" s="10" t="s">
        <v>16</v>
      </c>
      <c r="D9" s="11">
        <v>2001</v>
      </c>
      <c r="E9" s="11">
        <v>2002</v>
      </c>
      <c r="F9" s="11">
        <v>2003</v>
      </c>
      <c r="G9" s="12" t="s">
        <v>15</v>
      </c>
    </row>
    <row r="10" spans="2:10" hidden="1">
      <c r="B10" s="9"/>
      <c r="C10" s="10" t="s">
        <v>36</v>
      </c>
      <c r="D10" s="13">
        <f>+D4</f>
        <v>5000</v>
      </c>
      <c r="E10" s="14">
        <f>+D4</f>
        <v>5000</v>
      </c>
      <c r="F10" s="14">
        <f>+D4</f>
        <v>5000</v>
      </c>
      <c r="G10" s="8"/>
    </row>
    <row r="11" spans="2:10" hidden="1">
      <c r="B11" s="9"/>
      <c r="C11" s="10" t="s">
        <v>35</v>
      </c>
      <c r="D11" s="13">
        <f>+D5</f>
        <v>4400</v>
      </c>
      <c r="E11" s="14">
        <f>+D5</f>
        <v>4400</v>
      </c>
      <c r="F11" s="14">
        <f>+D5</f>
        <v>4400</v>
      </c>
      <c r="G11" s="8"/>
    </row>
    <row r="12" spans="2:10" hidden="1">
      <c r="B12" s="9"/>
      <c r="C12" s="10" t="s">
        <v>34</v>
      </c>
      <c r="D12" s="10">
        <f>+D10-D11</f>
        <v>600</v>
      </c>
      <c r="E12" s="10">
        <f>+E10-E11</f>
        <v>600</v>
      </c>
      <c r="F12" s="10">
        <f>+F10-F11</f>
        <v>600</v>
      </c>
      <c r="G12" s="8"/>
    </row>
    <row r="13" spans="2:10">
      <c r="C13" s="15"/>
      <c r="D13" s="15"/>
      <c r="E13" s="15"/>
      <c r="F13" s="15"/>
      <c r="G13" s="8"/>
    </row>
    <row r="14" spans="2:10">
      <c r="C14" s="16"/>
      <c r="D14" s="17" t="s">
        <v>33</v>
      </c>
      <c r="E14" s="17" t="s">
        <v>32</v>
      </c>
      <c r="F14" s="17" t="s">
        <v>31</v>
      </c>
      <c r="G14" s="17" t="str">
        <f>+G9</f>
        <v>SUM</v>
      </c>
    </row>
    <row r="15" spans="2:10">
      <c r="C15" s="16" t="s">
        <v>10</v>
      </c>
      <c r="D15" s="18">
        <v>1100</v>
      </c>
      <c r="E15" s="18">
        <v>2420</v>
      </c>
      <c r="F15" s="18">
        <f>IF(F14&gt;0,+D5-D15-E15,0)</f>
        <v>880</v>
      </c>
      <c r="G15" s="12">
        <f>SUM(D15:F15)</f>
        <v>4400</v>
      </c>
    </row>
    <row r="16" spans="2:10">
      <c r="C16" s="16" t="s">
        <v>30</v>
      </c>
      <c r="D16" s="18">
        <v>900</v>
      </c>
      <c r="E16" s="18">
        <v>3000</v>
      </c>
      <c r="F16" s="18">
        <f>IF(F14&gt;0,+D4-E16-D16,0)</f>
        <v>1100</v>
      </c>
      <c r="G16" s="12">
        <f>SUM(D16:F16)</f>
        <v>5000</v>
      </c>
    </row>
    <row r="17" spans="2:10">
      <c r="C17" s="19"/>
      <c r="D17" s="20"/>
      <c r="E17" s="20"/>
      <c r="F17" s="20"/>
      <c r="G17" s="19"/>
    </row>
    <row r="19" spans="2:10">
      <c r="B19" s="26" t="s">
        <v>29</v>
      </c>
      <c r="D19" s="26"/>
      <c r="E19" s="26"/>
      <c r="F19" s="26"/>
      <c r="G19" s="26"/>
      <c r="H19" s="26"/>
    </row>
    <row r="20" spans="2:10">
      <c r="B20" s="26"/>
      <c r="D20" s="26"/>
      <c r="E20" s="26"/>
      <c r="F20" s="26"/>
      <c r="G20" s="26"/>
      <c r="H20" s="26"/>
    </row>
    <row r="21" spans="2:10">
      <c r="B21" s="2" t="s">
        <v>33</v>
      </c>
      <c r="D21" s="26"/>
      <c r="E21" s="26"/>
      <c r="F21" s="26"/>
      <c r="G21" s="26"/>
      <c r="H21" s="26"/>
    </row>
    <row r="22" spans="2:10">
      <c r="B22" s="45" t="s">
        <v>42</v>
      </c>
      <c r="C22" s="46" t="s">
        <v>41</v>
      </c>
      <c r="D22" s="47"/>
      <c r="E22" s="46" t="s">
        <v>5</v>
      </c>
      <c r="F22" s="46" t="s">
        <v>2</v>
      </c>
      <c r="G22" s="51" t="s">
        <v>28</v>
      </c>
      <c r="H22" s="46" t="s">
        <v>27</v>
      </c>
      <c r="I22" s="46" t="s">
        <v>26</v>
      </c>
      <c r="J22" s="52" t="s">
        <v>25</v>
      </c>
    </row>
    <row r="23" spans="2:10">
      <c r="B23" s="48" t="s">
        <v>40</v>
      </c>
      <c r="C23" s="49"/>
      <c r="D23" s="50" t="s">
        <v>0</v>
      </c>
      <c r="E23" s="50" t="s">
        <v>6</v>
      </c>
      <c r="F23" s="50" t="s">
        <v>3</v>
      </c>
      <c r="G23" s="53"/>
      <c r="H23" s="50" t="s">
        <v>24</v>
      </c>
      <c r="I23" s="50" t="s">
        <v>23</v>
      </c>
      <c r="J23" s="54" t="s">
        <v>22</v>
      </c>
    </row>
    <row r="24" spans="2:10">
      <c r="B24" s="55">
        <v>1420</v>
      </c>
      <c r="C24" s="56" t="s">
        <v>4</v>
      </c>
      <c r="D24" s="11"/>
      <c r="E24" s="11"/>
      <c r="F24" s="11">
        <f>SUM(D24:E24)</f>
        <v>0</v>
      </c>
      <c r="G24" s="22">
        <f>-G28</f>
        <v>1100</v>
      </c>
      <c r="H24" s="22">
        <f t="shared" ref="H24:H37" si="0">SUM(F24:G24)</f>
        <v>1100</v>
      </c>
      <c r="I24" s="22"/>
      <c r="J24" s="22">
        <f>+H24</f>
        <v>1100</v>
      </c>
    </row>
    <row r="25" spans="2:10">
      <c r="B25" s="55">
        <v>2900</v>
      </c>
      <c r="C25" s="56" t="s">
        <v>21</v>
      </c>
      <c r="D25" s="11"/>
      <c r="E25" s="11"/>
      <c r="F25" s="11">
        <f>SUM(D25:E25)</f>
        <v>0</v>
      </c>
      <c r="G25" s="22">
        <f>-G26</f>
        <v>-900</v>
      </c>
      <c r="H25" s="22">
        <f t="shared" si="0"/>
        <v>-900</v>
      </c>
      <c r="I25" s="22"/>
      <c r="J25" s="22">
        <f>+H25</f>
        <v>-900</v>
      </c>
    </row>
    <row r="26" spans="2:10">
      <c r="B26" s="55">
        <v>3000</v>
      </c>
      <c r="C26" s="56" t="s">
        <v>20</v>
      </c>
      <c r="D26" s="11"/>
      <c r="E26" s="11">
        <f>-D16</f>
        <v>-900</v>
      </c>
      <c r="F26" s="11">
        <f>SUM(D26:E26)</f>
        <v>-900</v>
      </c>
      <c r="G26" s="22">
        <f>-F26</f>
        <v>900</v>
      </c>
      <c r="H26" s="22">
        <f t="shared" si="0"/>
        <v>0</v>
      </c>
      <c r="I26" s="22"/>
      <c r="J26" s="22">
        <f>+H26</f>
        <v>0</v>
      </c>
    </row>
    <row r="27" spans="2:10">
      <c r="B27" s="55">
        <v>7900</v>
      </c>
      <c r="C27" s="56" t="s">
        <v>12</v>
      </c>
      <c r="D27" s="11"/>
      <c r="E27" s="11">
        <f>+D15</f>
        <v>1100</v>
      </c>
      <c r="F27" s="11">
        <f>SUM(D27:E27)</f>
        <v>1100</v>
      </c>
      <c r="G27" s="22"/>
      <c r="H27" s="22">
        <f t="shared" si="0"/>
        <v>1100</v>
      </c>
      <c r="I27" s="22">
        <f>+H27</f>
        <v>1100</v>
      </c>
      <c r="J27" s="22"/>
    </row>
    <row r="28" spans="2:10">
      <c r="B28" s="55">
        <v>4190</v>
      </c>
      <c r="C28" s="56" t="s">
        <v>19</v>
      </c>
      <c r="D28" s="11"/>
      <c r="E28" s="11"/>
      <c r="F28" s="11">
        <f>SUM(D28:E28)</f>
        <v>0</v>
      </c>
      <c r="G28" s="22">
        <f>-F27</f>
        <v>-1100</v>
      </c>
      <c r="H28" s="22">
        <f t="shared" si="0"/>
        <v>-1100</v>
      </c>
      <c r="I28" s="22">
        <f>H28</f>
        <v>-1100</v>
      </c>
      <c r="J28" s="22"/>
    </row>
    <row r="29" spans="2:10">
      <c r="B29" s="55"/>
      <c r="C29" s="56" t="s">
        <v>1</v>
      </c>
      <c r="D29" s="11"/>
      <c r="E29" s="11"/>
      <c r="F29" s="11"/>
      <c r="G29" s="33">
        <v>0</v>
      </c>
      <c r="H29" s="22">
        <f t="shared" si="0"/>
        <v>0</v>
      </c>
      <c r="I29" s="22">
        <f>SUM(I27:I28)</f>
        <v>0</v>
      </c>
      <c r="J29" s="22">
        <f t="shared" ref="J29:J34" si="1">+H29</f>
        <v>0</v>
      </c>
    </row>
    <row r="30" spans="2:10">
      <c r="B30" s="21"/>
      <c r="C30" s="28"/>
      <c r="D30" s="28"/>
      <c r="E30" s="28"/>
      <c r="F30" s="28"/>
      <c r="G30" s="29">
        <v>0</v>
      </c>
      <c r="H30" s="30">
        <f t="shared" si="0"/>
        <v>0</v>
      </c>
      <c r="I30" s="31"/>
      <c r="J30" s="32">
        <f t="shared" si="1"/>
        <v>0</v>
      </c>
    </row>
    <row r="31" spans="2:10">
      <c r="B31" s="58" t="s">
        <v>32</v>
      </c>
      <c r="C31" s="27"/>
      <c r="D31" s="27"/>
      <c r="E31" s="27"/>
      <c r="F31" s="24"/>
      <c r="G31" s="34">
        <v>0</v>
      </c>
      <c r="H31" s="35">
        <f t="shared" si="0"/>
        <v>0</v>
      </c>
      <c r="I31" s="23"/>
      <c r="J31" s="36">
        <f t="shared" si="1"/>
        <v>0</v>
      </c>
    </row>
    <row r="32" spans="2:10">
      <c r="B32" s="55">
        <v>1420</v>
      </c>
      <c r="C32" s="56" t="s">
        <v>4</v>
      </c>
      <c r="D32" s="11">
        <f>+J24</f>
        <v>1100</v>
      </c>
      <c r="E32" s="11"/>
      <c r="F32" s="11">
        <f>SUM(D32:E32)</f>
        <v>1100</v>
      </c>
      <c r="G32" s="22">
        <f>-G36</f>
        <v>2420</v>
      </c>
      <c r="H32" s="22">
        <f t="shared" si="0"/>
        <v>3520</v>
      </c>
      <c r="I32" s="22"/>
      <c r="J32" s="22">
        <f t="shared" si="1"/>
        <v>3520</v>
      </c>
    </row>
    <row r="33" spans="2:10">
      <c r="B33" s="55">
        <v>2900</v>
      </c>
      <c r="C33" s="56" t="s">
        <v>21</v>
      </c>
      <c r="D33" s="11">
        <f>+J25</f>
        <v>-900</v>
      </c>
      <c r="E33" s="11"/>
      <c r="F33" s="11">
        <f>SUM(D33:E33)</f>
        <v>-900</v>
      </c>
      <c r="G33" s="22">
        <f>-G34</f>
        <v>-3000</v>
      </c>
      <c r="H33" s="22">
        <f t="shared" si="0"/>
        <v>-3900</v>
      </c>
      <c r="I33" s="22"/>
      <c r="J33" s="22">
        <f t="shared" si="1"/>
        <v>-3900</v>
      </c>
    </row>
    <row r="34" spans="2:10">
      <c r="B34" s="55">
        <v>3000</v>
      </c>
      <c r="C34" s="56" t="s">
        <v>20</v>
      </c>
      <c r="D34" s="11"/>
      <c r="E34" s="11">
        <f>-E16</f>
        <v>-3000</v>
      </c>
      <c r="F34" s="11">
        <f>SUM(D34:E34)</f>
        <v>-3000</v>
      </c>
      <c r="G34" s="22">
        <f>-F34</f>
        <v>3000</v>
      </c>
      <c r="H34" s="22">
        <f t="shared" si="0"/>
        <v>0</v>
      </c>
      <c r="I34" s="22"/>
      <c r="J34" s="22">
        <f t="shared" si="1"/>
        <v>0</v>
      </c>
    </row>
    <row r="35" spans="2:10">
      <c r="B35" s="55">
        <v>7900</v>
      </c>
      <c r="C35" s="56" t="s">
        <v>12</v>
      </c>
      <c r="D35" s="11"/>
      <c r="E35" s="11">
        <f>+E15</f>
        <v>2420</v>
      </c>
      <c r="F35" s="11">
        <f>SUM(D35:E35)</f>
        <v>2420</v>
      </c>
      <c r="G35" s="22"/>
      <c r="H35" s="22">
        <f t="shared" si="0"/>
        <v>2420</v>
      </c>
      <c r="I35" s="22">
        <f>+H35</f>
        <v>2420</v>
      </c>
      <c r="J35" s="22"/>
    </row>
    <row r="36" spans="2:10">
      <c r="B36" s="55">
        <v>4190</v>
      </c>
      <c r="C36" s="56" t="s">
        <v>19</v>
      </c>
      <c r="D36" s="11"/>
      <c r="E36" s="11"/>
      <c r="F36" s="11">
        <f>SUM(D36:E36)</f>
        <v>0</v>
      </c>
      <c r="G36" s="22">
        <f>-F35</f>
        <v>-2420</v>
      </c>
      <c r="H36" s="22">
        <f t="shared" si="0"/>
        <v>-2420</v>
      </c>
      <c r="I36" s="22">
        <f>+H36</f>
        <v>-2420</v>
      </c>
      <c r="J36" s="22"/>
    </row>
    <row r="37" spans="2:10">
      <c r="B37" s="55"/>
      <c r="C37" s="56" t="s">
        <v>1</v>
      </c>
      <c r="D37" s="11"/>
      <c r="E37" s="11"/>
      <c r="F37" s="11"/>
      <c r="G37" s="22">
        <v>0</v>
      </c>
      <c r="H37" s="22">
        <f t="shared" si="0"/>
        <v>0</v>
      </c>
      <c r="I37" s="22">
        <f>SUM(I32:I36)</f>
        <v>0</v>
      </c>
      <c r="J37" s="22">
        <f>+H37</f>
        <v>0</v>
      </c>
    </row>
    <row r="38" spans="2:10">
      <c r="B38" s="21"/>
      <c r="C38" s="28"/>
      <c r="D38" s="28"/>
      <c r="E38" s="28"/>
      <c r="F38" s="28"/>
      <c r="G38" s="29"/>
      <c r="H38" s="30"/>
      <c r="I38" s="31"/>
      <c r="J38" s="32"/>
    </row>
    <row r="39" spans="2:10">
      <c r="B39" s="58" t="s">
        <v>31</v>
      </c>
      <c r="C39" s="27"/>
      <c r="D39" s="27"/>
      <c r="E39" s="27"/>
      <c r="F39" s="24"/>
      <c r="G39" s="34"/>
      <c r="H39" s="35"/>
      <c r="I39" s="23"/>
      <c r="J39" s="36"/>
    </row>
    <row r="40" spans="2:10">
      <c r="B40" s="55">
        <v>1420</v>
      </c>
      <c r="C40" s="56" t="s">
        <v>4</v>
      </c>
      <c r="D40" s="11">
        <f>+J32</f>
        <v>3520</v>
      </c>
      <c r="E40" s="11"/>
      <c r="F40" s="11">
        <f>SUM(D40:E40)</f>
        <v>3520</v>
      </c>
      <c r="G40" s="22">
        <f>-F40</f>
        <v>-3520</v>
      </c>
      <c r="H40" s="22">
        <f t="shared" ref="H40:H45" si="2">SUM(F40:G40)</f>
        <v>0</v>
      </c>
      <c r="I40" s="22"/>
      <c r="J40" s="22">
        <f>+H40</f>
        <v>0</v>
      </c>
    </row>
    <row r="41" spans="2:10">
      <c r="B41" s="55">
        <v>2900</v>
      </c>
      <c r="C41" s="56" t="s">
        <v>21</v>
      </c>
      <c r="D41" s="11">
        <f>+J33</f>
        <v>-3900</v>
      </c>
      <c r="E41" s="11"/>
      <c r="F41" s="11">
        <f>SUM(D41:E41)</f>
        <v>-3900</v>
      </c>
      <c r="G41" s="22">
        <f>-F41</f>
        <v>3900</v>
      </c>
      <c r="H41" s="22">
        <f t="shared" si="2"/>
        <v>0</v>
      </c>
      <c r="I41" s="22"/>
      <c r="J41" s="22">
        <f>+H41</f>
        <v>0</v>
      </c>
    </row>
    <row r="42" spans="2:10">
      <c r="B42" s="55">
        <v>3000</v>
      </c>
      <c r="C42" s="56" t="s">
        <v>20</v>
      </c>
      <c r="D42" s="11"/>
      <c r="E42" s="11">
        <f>-F16</f>
        <v>-1100</v>
      </c>
      <c r="F42" s="11">
        <f>SUM(D42:E42)</f>
        <v>-1100</v>
      </c>
      <c r="G42" s="22">
        <f>-G41</f>
        <v>-3900</v>
      </c>
      <c r="H42" s="22">
        <f t="shared" si="2"/>
        <v>-5000</v>
      </c>
      <c r="I42" s="22">
        <f>+H42</f>
        <v>-5000</v>
      </c>
      <c r="J42" s="22"/>
    </row>
    <row r="43" spans="2:10">
      <c r="B43" s="55">
        <v>7900</v>
      </c>
      <c r="C43" s="56" t="s">
        <v>12</v>
      </c>
      <c r="D43" s="11"/>
      <c r="E43" s="11">
        <f>+F15</f>
        <v>880</v>
      </c>
      <c r="F43" s="11">
        <f>SUM(D43:E43)</f>
        <v>880</v>
      </c>
      <c r="G43" s="22"/>
      <c r="H43" s="22">
        <f t="shared" si="2"/>
        <v>880</v>
      </c>
      <c r="I43" s="22">
        <f>+H43</f>
        <v>880</v>
      </c>
      <c r="J43" s="22"/>
    </row>
    <row r="44" spans="2:10">
      <c r="B44" s="55">
        <v>4190</v>
      </c>
      <c r="C44" s="56" t="s">
        <v>19</v>
      </c>
      <c r="D44" s="11"/>
      <c r="E44" s="11"/>
      <c r="F44" s="11">
        <f>SUM(D44:E44)</f>
        <v>0</v>
      </c>
      <c r="G44" s="22">
        <f>-G40</f>
        <v>3520</v>
      </c>
      <c r="H44" s="22">
        <f t="shared" si="2"/>
        <v>3520</v>
      </c>
      <c r="I44" s="22">
        <f>+H44</f>
        <v>3520</v>
      </c>
      <c r="J44" s="22"/>
    </row>
    <row r="45" spans="2:10">
      <c r="B45" s="55"/>
      <c r="C45" s="56" t="s">
        <v>1</v>
      </c>
      <c r="D45" s="11"/>
      <c r="E45" s="11"/>
      <c r="F45" s="11"/>
      <c r="G45" s="22">
        <v>0</v>
      </c>
      <c r="H45" s="22">
        <f t="shared" si="2"/>
        <v>0</v>
      </c>
      <c r="I45" s="22">
        <f>SUM(I40:I44)</f>
        <v>-600</v>
      </c>
      <c r="J45" s="22">
        <f>+H45</f>
        <v>0</v>
      </c>
    </row>
    <row r="46" spans="2:10">
      <c r="C46" s="37" t="s">
        <v>18</v>
      </c>
      <c r="D46" s="8"/>
      <c r="E46" s="8"/>
      <c r="F46" s="8"/>
      <c r="G46" s="8"/>
      <c r="H46" s="8"/>
    </row>
    <row r="47" spans="2:10">
      <c r="C47" s="8" t="s">
        <v>17</v>
      </c>
      <c r="D47" s="8"/>
      <c r="E47" s="8"/>
      <c r="F47" s="8"/>
      <c r="G47" s="8"/>
      <c r="H47" s="8"/>
    </row>
    <row r="48" spans="2:10">
      <c r="C48" s="38" t="s">
        <v>16</v>
      </c>
      <c r="D48" s="39" t="str">
        <f>+D14</f>
        <v>20x1</v>
      </c>
      <c r="E48" s="39" t="str">
        <f t="shared" ref="E48:F48" si="3">+E14</f>
        <v>20x2</v>
      </c>
      <c r="F48" s="39" t="str">
        <f t="shared" si="3"/>
        <v>20x3</v>
      </c>
      <c r="G48" s="39" t="s">
        <v>15</v>
      </c>
    </row>
    <row r="49" spans="3:7">
      <c r="C49" s="40" t="s">
        <v>14</v>
      </c>
      <c r="D49" s="25"/>
      <c r="E49" s="41"/>
      <c r="F49" s="41"/>
      <c r="G49" s="41"/>
    </row>
    <row r="50" spans="3:7">
      <c r="C50" s="26" t="s">
        <v>13</v>
      </c>
      <c r="D50" s="26"/>
      <c r="E50" s="26">
        <v>0</v>
      </c>
      <c r="F50" s="26">
        <f>+I42</f>
        <v>-5000</v>
      </c>
      <c r="G50" s="26">
        <f>SUM(E50:F50)</f>
        <v>-5000</v>
      </c>
    </row>
    <row r="51" spans="3:7">
      <c r="C51" s="26"/>
      <c r="D51" s="26"/>
      <c r="E51" s="26"/>
      <c r="F51" s="26"/>
      <c r="G51" s="26"/>
    </row>
    <row r="52" spans="3:7">
      <c r="C52" s="26" t="s">
        <v>12</v>
      </c>
      <c r="D52" s="26">
        <f>+I27</f>
        <v>1100</v>
      </c>
      <c r="E52" s="26">
        <f>+I35</f>
        <v>2420</v>
      </c>
      <c r="F52" s="26">
        <f>+I43</f>
        <v>880</v>
      </c>
      <c r="G52" s="26">
        <f>SUM(E52:F52)</f>
        <v>3300</v>
      </c>
    </row>
    <row r="53" spans="3:7">
      <c r="C53" s="26" t="s">
        <v>11</v>
      </c>
      <c r="D53" s="26"/>
      <c r="E53" s="26">
        <f>-E52</f>
        <v>-2420</v>
      </c>
      <c r="F53" s="26">
        <f>+I44</f>
        <v>3520</v>
      </c>
      <c r="G53" s="26">
        <f>SUM(E53:F53)</f>
        <v>1100</v>
      </c>
    </row>
    <row r="54" spans="3:7">
      <c r="C54" s="40" t="s">
        <v>10</v>
      </c>
      <c r="D54" s="40"/>
      <c r="E54" s="40">
        <f>SUM(E52:E53)</f>
        <v>0</v>
      </c>
      <c r="F54" s="40">
        <f>SUM(F52:F53)</f>
        <v>4400</v>
      </c>
      <c r="G54" s="40">
        <f>SUM(G52:G53)</f>
        <v>4400</v>
      </c>
    </row>
    <row r="55" spans="3:7">
      <c r="C55" s="38" t="s">
        <v>1</v>
      </c>
      <c r="D55" s="38"/>
      <c r="E55" s="38">
        <f>+E50-E54</f>
        <v>0</v>
      </c>
      <c r="F55" s="38">
        <f>+F50+F54</f>
        <v>-600</v>
      </c>
      <c r="G55" s="38">
        <f>+G50+G54</f>
        <v>-600</v>
      </c>
    </row>
    <row r="56" spans="3:7">
      <c r="C56" s="26"/>
      <c r="D56" s="26"/>
      <c r="E56" s="26"/>
      <c r="F56" s="26"/>
      <c r="G56" s="26"/>
    </row>
    <row r="57" spans="3:7">
      <c r="C57" s="26" t="s">
        <v>9</v>
      </c>
      <c r="D57" s="26"/>
      <c r="E57" s="26"/>
      <c r="F57" s="26"/>
      <c r="G57" s="26"/>
    </row>
    <row r="58" spans="3:7">
      <c r="C58" s="26" t="s">
        <v>4</v>
      </c>
      <c r="D58" s="26">
        <f>+J24</f>
        <v>1100</v>
      </c>
      <c r="E58" s="26">
        <f>+J32</f>
        <v>3520</v>
      </c>
      <c r="F58" s="26">
        <f>E58-F53</f>
        <v>0</v>
      </c>
      <c r="G58" s="26"/>
    </row>
    <row r="59" spans="3:7">
      <c r="C59" s="26" t="s">
        <v>8</v>
      </c>
      <c r="D59" s="26">
        <f>+J25</f>
        <v>-900</v>
      </c>
      <c r="E59" s="26">
        <f>+J33</f>
        <v>-3900</v>
      </c>
      <c r="F59" s="26"/>
      <c r="G59" s="26"/>
    </row>
  </sheetData>
  <pageMargins left="0.39370078740157483" right="0.39370078740157483" top="0.59055118110236227" bottom="0.59055118110236227" header="0.51181102362204722" footer="0.51181102362204722"/>
  <pageSetup paperSize="9" orientation="portrait" horizontalDpi="4294967293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11-8 Skjema</vt:lpstr>
      <vt:lpstr>11-8 Løsning</vt:lpstr>
    </vt:vector>
  </TitlesOfParts>
  <Company>Høgskolen i Oslo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gunnare</dc:creator>
  <cp:lastModifiedBy>Gunnar</cp:lastModifiedBy>
  <cp:lastPrinted>2008-01-17T12:50:15Z</cp:lastPrinted>
  <dcterms:created xsi:type="dcterms:W3CDTF">2004-01-28T08:54:12Z</dcterms:created>
  <dcterms:modified xsi:type="dcterms:W3CDTF">2016-03-03T12:35:23Z</dcterms:modified>
</cp:coreProperties>
</file>